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900" windowHeight="9310" activeTab="0"/>
  </bookViews>
  <sheets>
    <sheet name="Необорудованная 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<sst xmlns="http://schemas.openxmlformats.org/spreadsheetml/2006/main" count="74" uniqueCount="72">
  <si>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Юридический адрес</t>
  </si>
  <si>
    <t>Почтовый/Фактический адрес</t>
  </si>
  <si>
    <t>Телефон</t>
  </si>
  <si>
    <t xml:space="preserve">Факс </t>
  </si>
  <si>
    <t>E-mail</t>
  </si>
  <si>
    <t>ИНН</t>
  </si>
  <si>
    <t>КПП</t>
  </si>
  <si>
    <t>ОКВЭД</t>
  </si>
  <si>
    <t>ОКПО</t>
  </si>
  <si>
    <t>Банковские реквизиты: Р/с</t>
  </si>
  <si>
    <t xml:space="preserve">К/с </t>
  </si>
  <si>
    <t>Полное наименование банка и его адрес</t>
  </si>
  <si>
    <t xml:space="preserve">Руководитель компании Участника (Ф.И.О.) </t>
  </si>
  <si>
    <t>Должность</t>
  </si>
  <si>
    <t>Представитель от Участника (Ф.И.О)</t>
  </si>
  <si>
    <t xml:space="preserve">Расчет стоимости участия </t>
  </si>
  <si>
    <t>Регистрационный взнос</t>
  </si>
  <si>
    <t>Площадь выставочного стенда</t>
  </si>
  <si>
    <t>Стоимость с учетом наценок за планировку</t>
  </si>
  <si>
    <t>Линейный ( без наценок)</t>
  </si>
  <si>
    <t>Угол ( наценка 10%)</t>
  </si>
  <si>
    <t>Полуостров (20%)</t>
  </si>
  <si>
    <t>Остров ( 30%)</t>
  </si>
  <si>
    <t>В том числе НДС 18%</t>
  </si>
  <si>
    <t>Отказ от участия в выставке:</t>
  </si>
  <si>
    <t>Участник</t>
  </si>
  <si>
    <t>__________________/_________________/</t>
  </si>
  <si>
    <t>МП</t>
  </si>
  <si>
    <t>Порядок оплаты</t>
  </si>
  <si>
    <t>100 %   в течение 5-ти банковских дней со дня выставления счета.</t>
  </si>
  <si>
    <t>В течение 2-х дней с момента подписания настоящей заявки последней Стороной, Устроитель выставляет счет Участнику.</t>
  </si>
  <si>
    <t xml:space="preserve">Выставочная площадь, не занятая Участником до 10.00 часов первого дня выставки, рассматривается как свободная, </t>
  </si>
  <si>
    <t>Номер выставочного стенда</t>
  </si>
  <si>
    <t xml:space="preserve">Полное наименование Участника </t>
  </si>
  <si>
    <t>БИК</t>
  </si>
  <si>
    <t>Скидка от стоимости площади</t>
  </si>
  <si>
    <t>Стоимость участия в выставке (складывается из суммы регистрационного взноса и стоимости аренды выставочной площади)</t>
  </si>
  <si>
    <t xml:space="preserve">Стоимость дополнительного оборудования, электричества, и других необходимых Участнику услуг  </t>
  </si>
  <si>
    <t>Итого со скидкой и регистрационным взносом</t>
  </si>
  <si>
    <t>Введите желаемую площадь выставочного стенда. Таблица сделает автоматический расчет его стоимости.</t>
  </si>
  <si>
    <r>
      <t>…</t>
    </r>
    <r>
      <rPr>
        <sz val="8"/>
        <rFont val="Arial"/>
        <family val="2"/>
      </rPr>
      <t xml:space="preserve"> от 9  (девяти) до 6 (шести)  месяцев до начала выставки: возврату подлежит 30% от стоимости участия в выставке.</t>
    </r>
  </si>
  <si>
    <t>ЗАЯВКА -ДОГОВОР НА УЧАСТИЕ В ВЫСТАВКЕ</t>
  </si>
  <si>
    <t>Шаг 1. Впишите желамую выставочную площадь:</t>
  </si>
  <si>
    <t>Шаг 2. Впишите стоимость площади в зависимости от выбранной планировки:</t>
  </si>
  <si>
    <t>рассчитывается по отдельным заявкам, согласно Справочнику участника выставки Global Education.</t>
  </si>
  <si>
    <r>
      <t>…</t>
    </r>
    <r>
      <rPr>
        <sz val="8"/>
        <rFont val="Arial"/>
        <family val="2"/>
      </rPr>
      <t xml:space="preserve"> менее чем за 3 (три) месяца до начала выставки уплаченная сумма не возвращается.</t>
    </r>
  </si>
  <si>
    <t>не возвращается и претензии Участника, по данному вопросу не рассматриваются.</t>
  </si>
  <si>
    <t xml:space="preserve">Стоимость 1 кв.м. необорудованной выставочной площади </t>
  </si>
  <si>
    <t xml:space="preserve">ООО «Консэф»:129161, Москва,проспект Мира,д. 124, корп.2, а/я 53  </t>
  </si>
  <si>
    <t xml:space="preserve">e-mail:info@consef.ru </t>
  </si>
  <si>
    <t>заполняется СООРГАНИЗАТОРОМ</t>
  </si>
  <si>
    <t xml:space="preserve">и Соорганизатор выставки имеет право распорядиться ею по своему усмотрению. В этом случае стоимость участия </t>
  </si>
  <si>
    <r>
      <t xml:space="preserve">и выражаем согласие с правилами и положениями участия в выставке, размещенными на cайте: </t>
    </r>
    <r>
      <rPr>
        <b/>
        <sz val="8"/>
        <color indexed="12"/>
        <rFont val="Arial"/>
        <family val="2"/>
      </rPr>
      <t>www.edu.consef.ru</t>
    </r>
  </si>
  <si>
    <t>Соорганизатор и Участник договорились считать настоящую заявку, оформленную надлежащим образом, договором оказания услуг.</t>
  </si>
  <si>
    <t>Соорганизатор</t>
  </si>
  <si>
    <t>ООО «Консэф»</t>
  </si>
  <si>
    <t>ОГРН 1057749495297; ИНН 7717547495; КПП 771701001</t>
  </si>
  <si>
    <r>
      <t xml:space="preserve">Юридический адрес: </t>
    </r>
    <r>
      <rPr>
        <sz val="7"/>
        <rFont val="Arial"/>
        <family val="2"/>
      </rPr>
      <t>129164, г.  Москва, проспект Мира, д.124, корп. 2</t>
    </r>
    <r>
      <rPr>
        <sz val="8"/>
        <rFont val="Arial"/>
        <family val="2"/>
      </rPr>
      <t xml:space="preserve"> </t>
    </r>
  </si>
  <si>
    <t xml:space="preserve">р/с 40702810800000003853 в АКБ “Ланта-Банк” (ЗАО) г. Москва </t>
  </si>
  <si>
    <t>к/с 30101810400000000348 в ОПЕРУ Московского ГТУ Банка России</t>
  </si>
  <si>
    <t>БИК 044525348</t>
  </si>
  <si>
    <t>Генеральный директор ООО "Консэф"</t>
  </si>
  <si>
    <t>__________________/Ю.Ю. Мухин/</t>
  </si>
  <si>
    <t>Тел.: +7 (495) 978 25 11, факс: +7(499)180-16-86</t>
  </si>
  <si>
    <t>тел.: +7 (495) 978-25-11, факс: +7(499)180-16-86</t>
  </si>
  <si>
    <t>Настоящей заявкой подтверждаем участие в Международном конгрессе-выставке " Global education - Образование без границ 2012"</t>
  </si>
  <si>
    <t>Принимается не позднее «25» марта  2012 г.</t>
  </si>
  <si>
    <t>На основании пункта 2 статьи 346.1 НК РФ, НДС не облагается.</t>
  </si>
  <si>
    <t>Данная стоимость участия действительна  до 1 февраля 2012 года.</t>
  </si>
  <si>
    <r>
      <t>…</t>
    </r>
    <r>
      <rPr>
        <sz val="8"/>
        <rFont val="Arial"/>
        <family val="2"/>
      </rPr>
      <t xml:space="preserve"> от 6 (шести) до 3  (трех) месяцев до начала выставки: возврату подлежит 10% от стоимости участия в выставке.</t>
    </r>
  </si>
  <si>
    <t>«____»________________2012 г.</t>
  </si>
  <si>
    <t>Москва, "Экспоцентр",  17-19 апреля 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</si>
</sst>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60">
    <font>
      <sz val="10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u val="single"/>
      <sz val="9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33" borderId="13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9" fillId="33" borderId="14" xfId="0" applyFon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right"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horizontal="right"/>
    </xf>
    <xf numFmtId="0" fontId="15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16" fillId="0" borderId="1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12" fillId="0" borderId="0" xfId="42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42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4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5" xfId="0" applyFont="1" applyBorder="1" applyAlignment="1">
      <alignment vertical="center"/>
    </xf>
    <xf numFmtId="0" fontId="9" fillId="0" borderId="28" xfId="0" applyFont="1" applyBorder="1" applyAlignment="1">
      <alignment/>
    </xf>
    <xf numFmtId="0" fontId="7" fillId="34" borderId="16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vertical="center"/>
    </xf>
    <xf numFmtId="0" fontId="22" fillId="0" borderId="16" xfId="0" applyFont="1" applyBorder="1" applyAlignment="1">
      <alignment/>
    </xf>
    <xf numFmtId="0" fontId="7" fillId="34" borderId="29" xfId="0" applyFont="1" applyFill="1" applyBorder="1" applyAlignment="1">
      <alignment vertical="center"/>
    </xf>
    <xf numFmtId="0" fontId="7" fillId="34" borderId="30" xfId="0" applyFont="1" applyFill="1" applyBorder="1" applyAlignment="1">
      <alignment/>
    </xf>
    <xf numFmtId="0" fontId="8" fillId="34" borderId="1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right" vertical="center"/>
    </xf>
    <xf numFmtId="0" fontId="23" fillId="34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4" fillId="0" borderId="0" xfId="42" applyBorder="1" applyAlignment="1" applyProtection="1">
      <alignment horizontal="right"/>
      <protection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0" xfId="0" applyFont="1" applyFill="1" applyAlignment="1">
      <alignment horizontal="right"/>
    </xf>
    <xf numFmtId="0" fontId="25" fillId="0" borderId="31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504825</xdr:colOff>
      <xdr:row>4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847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nsef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zoomScalePageLayoutView="0" workbookViewId="0" topLeftCell="A43">
      <selection activeCell="I18" sqref="I18"/>
    </sheetView>
  </sheetViews>
  <sheetFormatPr defaultColWidth="9.00390625" defaultRowHeight="12.75"/>
  <sheetData>
    <row r="1" spans="6:11" ht="12.75">
      <c r="F1" s="26"/>
      <c r="G1" s="26"/>
      <c r="H1" s="26"/>
      <c r="I1" s="26"/>
      <c r="J1" s="26"/>
      <c r="K1" s="96" t="s">
        <v>66</v>
      </c>
    </row>
    <row r="2" spans="6:11" ht="15">
      <c r="F2" s="3"/>
      <c r="G2" s="3"/>
      <c r="H2" s="3"/>
      <c r="I2" s="3"/>
      <c r="J2" s="3"/>
      <c r="K2" s="1" t="s">
        <v>41</v>
      </c>
    </row>
    <row r="3" spans="6:11" ht="12">
      <c r="F3" s="3"/>
      <c r="G3" s="3"/>
      <c r="H3" s="3"/>
      <c r="I3" s="3"/>
      <c r="J3" s="3"/>
      <c r="K3" s="91" t="s">
        <v>71</v>
      </c>
    </row>
    <row r="4" spans="6:11" ht="12">
      <c r="F4" s="3"/>
      <c r="G4" s="3"/>
      <c r="H4" s="3"/>
      <c r="I4" s="3"/>
      <c r="J4" s="3"/>
      <c r="K4" s="2" t="s">
        <v>48</v>
      </c>
    </row>
    <row r="5" spans="5:11" ht="12.75" thickBot="1">
      <c r="E5" s="12"/>
      <c r="F5" s="13"/>
      <c r="H5" s="14" t="s">
        <v>63</v>
      </c>
      <c r="I5" s="13"/>
      <c r="J5" s="13"/>
      <c r="K5" s="92" t="s">
        <v>49</v>
      </c>
    </row>
    <row r="6" spans="1:12" s="11" customFormat="1" ht="12">
      <c r="A6" s="27"/>
      <c r="B6" s="28"/>
      <c r="C6" s="29" t="s">
        <v>33</v>
      </c>
      <c r="D6" s="114"/>
      <c r="E6" s="115"/>
      <c r="F6" s="115"/>
      <c r="G6" s="115"/>
      <c r="H6" s="115"/>
      <c r="I6" s="115"/>
      <c r="J6" s="115"/>
      <c r="K6" s="116"/>
      <c r="L6" s="13"/>
    </row>
    <row r="7" spans="1:12" s="11" customFormat="1" ht="12">
      <c r="A7" s="109"/>
      <c r="B7" s="102"/>
      <c r="C7" s="101"/>
      <c r="D7" s="101"/>
      <c r="E7" s="101"/>
      <c r="F7" s="113"/>
      <c r="G7" s="9"/>
      <c r="H7" s="9"/>
      <c r="I7" s="8" t="s">
        <v>32</v>
      </c>
      <c r="J7" s="100"/>
      <c r="K7" s="110"/>
      <c r="L7" s="13"/>
    </row>
    <row r="8" spans="1:12" s="11" customFormat="1" ht="12">
      <c r="A8" s="30"/>
      <c r="B8" s="8" t="s">
        <v>0</v>
      </c>
      <c r="C8" s="111"/>
      <c r="D8" s="102"/>
      <c r="E8" s="102"/>
      <c r="F8" s="102"/>
      <c r="G8" s="102"/>
      <c r="H8" s="102"/>
      <c r="I8" s="102"/>
      <c r="J8" s="102"/>
      <c r="K8" s="103"/>
      <c r="L8" s="13"/>
    </row>
    <row r="9" spans="1:12" s="11" customFormat="1" ht="12">
      <c r="A9" s="30"/>
      <c r="B9" s="9"/>
      <c r="C9" s="8" t="s">
        <v>1</v>
      </c>
      <c r="D9" s="111"/>
      <c r="E9" s="102"/>
      <c r="F9" s="102"/>
      <c r="G9" s="102"/>
      <c r="H9" s="102"/>
      <c r="I9" s="102"/>
      <c r="J9" s="102"/>
      <c r="K9" s="103"/>
      <c r="L9" s="13"/>
    </row>
    <row r="10" spans="1:12" s="11" customFormat="1" ht="12">
      <c r="A10" s="31" t="s">
        <v>2</v>
      </c>
      <c r="B10" s="111"/>
      <c r="C10" s="112"/>
      <c r="D10" s="8" t="s">
        <v>3</v>
      </c>
      <c r="E10" s="111"/>
      <c r="F10" s="112"/>
      <c r="G10" s="8" t="s">
        <v>4</v>
      </c>
      <c r="H10" s="111"/>
      <c r="I10" s="102"/>
      <c r="J10" s="102"/>
      <c r="K10" s="103"/>
      <c r="L10" s="13"/>
    </row>
    <row r="11" spans="1:12" s="11" customFormat="1" ht="12">
      <c r="A11" s="31" t="s">
        <v>5</v>
      </c>
      <c r="B11" s="111"/>
      <c r="C11" s="112"/>
      <c r="D11" s="8" t="s">
        <v>6</v>
      </c>
      <c r="E11" s="100"/>
      <c r="F11" s="113"/>
      <c r="G11" s="8" t="s">
        <v>7</v>
      </c>
      <c r="H11" s="25"/>
      <c r="I11" s="8" t="s">
        <v>8</v>
      </c>
      <c r="J11" s="100"/>
      <c r="K11" s="110"/>
      <c r="L11" s="13"/>
    </row>
    <row r="12" spans="1:12" s="11" customFormat="1" ht="12">
      <c r="A12" s="30"/>
      <c r="B12" s="9"/>
      <c r="C12" s="8" t="s">
        <v>9</v>
      </c>
      <c r="D12" s="100"/>
      <c r="E12" s="101"/>
      <c r="F12" s="101"/>
      <c r="G12" s="101"/>
      <c r="H12" s="101"/>
      <c r="I12" s="102"/>
      <c r="J12" s="102"/>
      <c r="K12" s="103"/>
      <c r="L12" s="13"/>
    </row>
    <row r="13" spans="1:12" s="11" customFormat="1" ht="12">
      <c r="A13" s="31" t="s">
        <v>10</v>
      </c>
      <c r="B13" s="111"/>
      <c r="C13" s="102"/>
      <c r="D13" s="102"/>
      <c r="E13" s="101"/>
      <c r="F13" s="101"/>
      <c r="G13" s="101"/>
      <c r="H13" s="113"/>
      <c r="I13" s="8" t="s">
        <v>34</v>
      </c>
      <c r="J13" s="100"/>
      <c r="K13" s="110"/>
      <c r="L13" s="13"/>
    </row>
    <row r="14" spans="1:12" s="11" customFormat="1" ht="12">
      <c r="A14" s="30"/>
      <c r="B14" s="9"/>
      <c r="C14" s="9"/>
      <c r="D14" s="8" t="s">
        <v>11</v>
      </c>
      <c r="E14" s="100"/>
      <c r="F14" s="101"/>
      <c r="G14" s="101"/>
      <c r="H14" s="101"/>
      <c r="I14" s="101"/>
      <c r="J14" s="101"/>
      <c r="K14" s="110"/>
      <c r="L14" s="13"/>
    </row>
    <row r="15" spans="1:12" s="11" customFormat="1" ht="12">
      <c r="A15" s="109"/>
      <c r="B15" s="102"/>
      <c r="C15" s="102"/>
      <c r="D15" s="102"/>
      <c r="E15" s="102"/>
      <c r="F15" s="102"/>
      <c r="G15" s="102"/>
      <c r="H15" s="102"/>
      <c r="I15" s="102"/>
      <c r="J15" s="102"/>
      <c r="K15" s="103"/>
      <c r="L15" s="13"/>
    </row>
    <row r="16" spans="1:12" s="11" customFormat="1" ht="12">
      <c r="A16" s="30"/>
      <c r="B16" s="9"/>
      <c r="C16" s="9"/>
      <c r="D16" s="8" t="s">
        <v>12</v>
      </c>
      <c r="E16" s="100"/>
      <c r="F16" s="101"/>
      <c r="G16" s="102"/>
      <c r="H16" s="102"/>
      <c r="I16" s="102"/>
      <c r="J16" s="102"/>
      <c r="K16" s="103"/>
      <c r="L16" s="13"/>
    </row>
    <row r="17" spans="1:12" s="11" customFormat="1" ht="12.75" thickBot="1">
      <c r="A17" s="32" t="s">
        <v>14</v>
      </c>
      <c r="B17" s="33"/>
      <c r="C17" s="33"/>
      <c r="D17" s="104"/>
      <c r="E17" s="105"/>
      <c r="F17" s="106"/>
      <c r="G17" s="33" t="s">
        <v>13</v>
      </c>
      <c r="H17" s="104"/>
      <c r="I17" s="105"/>
      <c r="J17" s="105"/>
      <c r="K17" s="107"/>
      <c r="L17" s="13"/>
    </row>
    <row r="18" spans="1:11" s="3" customFormat="1" ht="12">
      <c r="A18" s="44" t="s">
        <v>36</v>
      </c>
      <c r="B18" s="45"/>
      <c r="C18" s="45"/>
      <c r="D18" s="45"/>
      <c r="E18" s="45"/>
      <c r="F18" s="45"/>
      <c r="G18" s="45"/>
      <c r="H18" s="45"/>
      <c r="I18" s="45"/>
      <c r="J18" s="45"/>
      <c r="K18" s="46"/>
    </row>
    <row r="19" spans="1:11" s="3" customFormat="1" ht="12.75">
      <c r="A19" s="47" t="s">
        <v>15</v>
      </c>
      <c r="B19" s="13"/>
      <c r="C19" s="13"/>
      <c r="D19" s="13"/>
      <c r="E19" s="13"/>
      <c r="F19" s="13"/>
      <c r="G19" s="13"/>
      <c r="H19" s="13"/>
      <c r="I19" s="13"/>
      <c r="J19" s="13"/>
      <c r="K19" s="48"/>
    </row>
    <row r="20" spans="1:11" s="3" customFormat="1" ht="12">
      <c r="A20" s="85" t="s">
        <v>39</v>
      </c>
      <c r="B20" s="13"/>
      <c r="C20" s="13"/>
      <c r="D20" s="13"/>
      <c r="E20" s="13"/>
      <c r="F20" s="13"/>
      <c r="G20" s="13"/>
      <c r="H20" s="13"/>
      <c r="I20" s="13"/>
      <c r="J20" s="13"/>
      <c r="K20" s="48"/>
    </row>
    <row r="21" spans="1:11" s="3" customFormat="1" ht="12">
      <c r="A21" s="49" t="s">
        <v>16</v>
      </c>
      <c r="B21" s="35"/>
      <c r="C21" s="34"/>
      <c r="D21" s="34"/>
      <c r="E21" s="34"/>
      <c r="F21" s="34"/>
      <c r="G21" s="34"/>
      <c r="H21" s="36"/>
      <c r="I21" s="36"/>
      <c r="J21" s="36"/>
      <c r="K21" s="50">
        <v>9000</v>
      </c>
    </row>
    <row r="22" spans="1:11" s="3" customFormat="1" ht="12.75" thickBot="1">
      <c r="A22" s="49" t="s">
        <v>47</v>
      </c>
      <c r="B22" s="34"/>
      <c r="C22" s="34"/>
      <c r="D22" s="34"/>
      <c r="E22" s="34"/>
      <c r="F22" s="34"/>
      <c r="G22" s="34"/>
      <c r="H22" s="36"/>
      <c r="I22" s="36"/>
      <c r="J22" s="36"/>
      <c r="K22" s="50">
        <v>5200</v>
      </c>
    </row>
    <row r="23" spans="1:11" s="3" customFormat="1" ht="12.75" thickBot="1">
      <c r="A23" s="49" t="s">
        <v>17</v>
      </c>
      <c r="B23" s="34"/>
      <c r="C23" s="34"/>
      <c r="D23" s="34"/>
      <c r="E23" s="34"/>
      <c r="F23" s="41"/>
      <c r="G23" s="38"/>
      <c r="H23" s="39"/>
      <c r="I23" s="39"/>
      <c r="J23" s="90" t="s">
        <v>42</v>
      </c>
      <c r="K23" s="40"/>
    </row>
    <row r="24" spans="1:11" s="3" customFormat="1" ht="12">
      <c r="A24" s="49" t="s">
        <v>18</v>
      </c>
      <c r="B24" s="34"/>
      <c r="C24" s="34"/>
      <c r="D24" s="34"/>
      <c r="E24" s="34"/>
      <c r="F24" s="34"/>
      <c r="G24" s="34"/>
      <c r="H24" s="36"/>
      <c r="I24" s="36"/>
      <c r="J24" s="36"/>
      <c r="K24" s="50"/>
    </row>
    <row r="25" spans="1:11" s="3" customFormat="1" ht="12">
      <c r="A25" s="78" t="s">
        <v>19</v>
      </c>
      <c r="B25" s="41"/>
      <c r="C25" s="41"/>
      <c r="D25" s="41"/>
      <c r="E25" s="41"/>
      <c r="F25" s="41"/>
      <c r="G25" s="41"/>
      <c r="H25" s="79"/>
      <c r="I25" s="79"/>
      <c r="J25" s="79"/>
      <c r="K25" s="80">
        <f>K23*K22</f>
        <v>0</v>
      </c>
    </row>
    <row r="26" spans="1:11" s="3" customFormat="1" ht="12">
      <c r="A26" s="49" t="s">
        <v>20</v>
      </c>
      <c r="B26" s="34"/>
      <c r="C26" s="34"/>
      <c r="D26" s="34"/>
      <c r="E26" s="34"/>
      <c r="F26" s="34"/>
      <c r="G26" s="34"/>
      <c r="H26" s="36"/>
      <c r="I26" s="36"/>
      <c r="J26" s="36"/>
      <c r="K26" s="50">
        <f>K23*K22+K23*K22*10/100</f>
        <v>0</v>
      </c>
    </row>
    <row r="27" spans="1:11" s="3" customFormat="1" ht="12">
      <c r="A27" s="78" t="s">
        <v>21</v>
      </c>
      <c r="B27" s="41"/>
      <c r="C27" s="41"/>
      <c r="D27" s="41"/>
      <c r="E27" s="41"/>
      <c r="F27" s="41"/>
      <c r="G27" s="41"/>
      <c r="H27" s="79"/>
      <c r="I27" s="79"/>
      <c r="J27" s="79"/>
      <c r="K27" s="80">
        <f>K23*K22+K23*K22*20/100</f>
        <v>0</v>
      </c>
    </row>
    <row r="28" spans="1:11" s="3" customFormat="1" ht="12.75" thickBot="1">
      <c r="A28" s="49" t="s">
        <v>22</v>
      </c>
      <c r="B28" s="34"/>
      <c r="C28" s="34"/>
      <c r="D28" s="34"/>
      <c r="E28" s="34"/>
      <c r="F28" s="34"/>
      <c r="G28" s="34"/>
      <c r="H28" s="36"/>
      <c r="I28" s="36"/>
      <c r="J28" s="36"/>
      <c r="K28" s="50">
        <f>K23*K22+K23*K22*30/100</f>
        <v>0</v>
      </c>
    </row>
    <row r="29" spans="1:11" s="3" customFormat="1" ht="13.5" thickBot="1">
      <c r="A29" s="51"/>
      <c r="B29" s="34"/>
      <c r="C29" s="41"/>
      <c r="D29" s="42"/>
      <c r="E29" s="42"/>
      <c r="F29" s="42"/>
      <c r="G29" s="42"/>
      <c r="H29" s="43"/>
      <c r="I29" s="43"/>
      <c r="J29" s="90" t="s">
        <v>43</v>
      </c>
      <c r="K29" s="40"/>
    </row>
    <row r="30" spans="1:11" s="3" customFormat="1" ht="13.5" thickBot="1">
      <c r="A30" s="51"/>
      <c r="B30" s="34"/>
      <c r="C30" s="34"/>
      <c r="D30" s="62"/>
      <c r="E30" s="62"/>
      <c r="F30" s="62"/>
      <c r="G30" s="62"/>
      <c r="H30" s="63"/>
      <c r="I30" s="63"/>
      <c r="J30" s="64"/>
      <c r="K30" s="50"/>
    </row>
    <row r="31" spans="1:11" s="3" customFormat="1" ht="13.5" thickBot="1">
      <c r="A31" s="49" t="s">
        <v>35</v>
      </c>
      <c r="B31" s="34"/>
      <c r="C31" s="34"/>
      <c r="D31" s="34"/>
      <c r="E31" s="34"/>
      <c r="F31" s="86"/>
      <c r="G31" s="87"/>
      <c r="H31" s="87"/>
      <c r="I31" s="89" t="s">
        <v>50</v>
      </c>
      <c r="J31" s="88">
        <v>0</v>
      </c>
      <c r="K31" s="50">
        <f>K29*J31/100</f>
        <v>0</v>
      </c>
    </row>
    <row r="32" spans="1:11" s="3" customFormat="1" ht="12">
      <c r="A32" s="49" t="s">
        <v>38</v>
      </c>
      <c r="B32" s="34"/>
      <c r="C32" s="34"/>
      <c r="D32" s="34"/>
      <c r="E32" s="34"/>
      <c r="F32" s="34"/>
      <c r="G32" s="34"/>
      <c r="H32" s="36"/>
      <c r="I32" s="36"/>
      <c r="J32" s="36"/>
      <c r="K32" s="50">
        <f>K29-K31+K21</f>
        <v>9000</v>
      </c>
    </row>
    <row r="33" spans="1:11" s="3" customFormat="1" ht="12">
      <c r="A33" s="49" t="s">
        <v>23</v>
      </c>
      <c r="B33" s="35"/>
      <c r="C33" s="35"/>
      <c r="D33" s="35"/>
      <c r="E33" s="35"/>
      <c r="F33" s="35"/>
      <c r="G33" s="35"/>
      <c r="H33" s="35"/>
      <c r="I33" s="35"/>
      <c r="J33" s="37"/>
      <c r="K33" s="52">
        <f>K32/1.18*0.18</f>
        <v>1372.8813559322034</v>
      </c>
    </row>
    <row r="34" spans="1:11" s="3" customFormat="1" ht="12.75" thickBot="1">
      <c r="A34" s="53"/>
      <c r="B34" s="54"/>
      <c r="C34" s="54"/>
      <c r="D34" s="54"/>
      <c r="E34" s="54"/>
      <c r="F34" s="54"/>
      <c r="G34" s="54"/>
      <c r="H34" s="54"/>
      <c r="I34" s="55"/>
      <c r="J34" s="54"/>
      <c r="K34" s="97" t="s">
        <v>67</v>
      </c>
    </row>
    <row r="35" spans="1:11" s="7" customFormat="1" ht="11.25">
      <c r="A35" s="108" t="s">
        <v>37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36" spans="1:11" s="7" customFormat="1" ht="10.5" customHeight="1">
      <c r="A36" s="99" t="s">
        <v>44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0" s="7" customFormat="1" ht="12" customHeight="1">
      <c r="A37" s="98" t="s">
        <v>68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s="6" customFormat="1" ht="10.5">
      <c r="A38" s="5" t="s">
        <v>28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s="6" customFormat="1" ht="9.75">
      <c r="A39" s="6" t="s">
        <v>29</v>
      </c>
      <c r="C39" s="16"/>
      <c r="D39" s="16"/>
      <c r="E39" s="16"/>
      <c r="F39" s="16"/>
      <c r="G39" s="16"/>
      <c r="H39" s="16"/>
      <c r="I39" s="16"/>
      <c r="J39" s="16"/>
    </row>
    <row r="40" spans="1:10" s="6" customFormat="1" ht="9.75">
      <c r="A40" s="6" t="s">
        <v>30</v>
      </c>
      <c r="C40" s="16"/>
      <c r="D40" s="16"/>
      <c r="E40" s="16"/>
      <c r="F40" s="16"/>
      <c r="G40" s="16"/>
      <c r="H40" s="16"/>
      <c r="I40" s="16"/>
      <c r="J40" s="16"/>
    </row>
    <row r="41" spans="1:10" s="6" customFormat="1" ht="10.5">
      <c r="A41" s="5" t="s">
        <v>24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6" customFormat="1" ht="12.75">
      <c r="A42" s="4" t="s">
        <v>40</v>
      </c>
      <c r="C42" s="16"/>
      <c r="D42" s="16"/>
      <c r="E42" s="16"/>
      <c r="F42" s="16"/>
      <c r="G42" s="16"/>
      <c r="H42" s="16"/>
      <c r="I42" s="16"/>
      <c r="J42" s="16"/>
    </row>
    <row r="43" spans="1:10" s="6" customFormat="1" ht="12.75">
      <c r="A43" s="4" t="s">
        <v>69</v>
      </c>
      <c r="C43" s="16"/>
      <c r="D43" s="16"/>
      <c r="E43" s="16"/>
      <c r="F43" s="16"/>
      <c r="G43" s="16"/>
      <c r="H43" s="16"/>
      <c r="I43" s="16"/>
      <c r="J43" s="16"/>
    </row>
    <row r="44" spans="1:10" s="6" customFormat="1" ht="12.75">
      <c r="A44" s="4" t="s">
        <v>45</v>
      </c>
      <c r="C44" s="16"/>
      <c r="D44" s="16"/>
      <c r="E44" s="16"/>
      <c r="F44" s="16"/>
      <c r="G44" s="16"/>
      <c r="H44" s="16"/>
      <c r="I44" s="16"/>
      <c r="J44" s="16"/>
    </row>
    <row r="45" spans="1:11" s="6" customFormat="1" ht="11.25">
      <c r="A45" s="83" t="s">
        <v>31</v>
      </c>
      <c r="B45" s="81"/>
      <c r="C45" s="84"/>
      <c r="D45" s="84"/>
      <c r="E45" s="84"/>
      <c r="F45" s="84"/>
      <c r="G45" s="84"/>
      <c r="H45" s="84"/>
      <c r="I45" s="84"/>
      <c r="J45" s="84"/>
      <c r="K45" s="81"/>
    </row>
    <row r="46" spans="1:11" s="6" customFormat="1" ht="11.25">
      <c r="A46" s="83" t="s">
        <v>51</v>
      </c>
      <c r="B46" s="81"/>
      <c r="C46" s="84"/>
      <c r="D46" s="84"/>
      <c r="E46" s="84"/>
      <c r="F46" s="84"/>
      <c r="G46" s="84"/>
      <c r="H46" s="84"/>
      <c r="I46" s="84"/>
      <c r="J46" s="84"/>
      <c r="K46" s="81"/>
    </row>
    <row r="47" spans="1:11" s="6" customFormat="1" ht="11.25">
      <c r="A47" s="83" t="s">
        <v>46</v>
      </c>
      <c r="B47" s="81"/>
      <c r="C47" s="84"/>
      <c r="D47" s="84"/>
      <c r="E47" s="84"/>
      <c r="F47" s="84"/>
      <c r="G47" s="84"/>
      <c r="H47" s="84"/>
      <c r="I47" s="84"/>
      <c r="J47" s="84"/>
      <c r="K47" s="81"/>
    </row>
    <row r="48" spans="3:10" s="6" customFormat="1" ht="9.75">
      <c r="C48" s="16"/>
      <c r="D48" s="16"/>
      <c r="E48" s="16"/>
      <c r="F48" s="16"/>
      <c r="G48" s="16"/>
      <c r="H48" s="16"/>
      <c r="I48" s="16"/>
      <c r="J48" s="16"/>
    </row>
    <row r="49" spans="1:11" s="17" customFormat="1" ht="9.75">
      <c r="A49" s="59" t="s">
        <v>65</v>
      </c>
      <c r="B49" s="60"/>
      <c r="C49" s="60"/>
      <c r="D49" s="60"/>
      <c r="E49" s="60"/>
      <c r="F49" s="60"/>
      <c r="G49" s="60"/>
      <c r="H49" s="60"/>
      <c r="I49" s="60"/>
      <c r="J49" s="60"/>
      <c r="K49" s="58"/>
    </row>
    <row r="50" spans="1:11" s="17" customFormat="1" ht="10.5">
      <c r="A50" s="61" t="s">
        <v>52</v>
      </c>
      <c r="B50" s="60"/>
      <c r="C50" s="60"/>
      <c r="D50" s="60"/>
      <c r="E50" s="60"/>
      <c r="F50" s="60"/>
      <c r="G50" s="60"/>
      <c r="H50" s="60"/>
      <c r="I50" s="60"/>
      <c r="J50" s="60"/>
      <c r="K50" s="58"/>
    </row>
    <row r="51" spans="1:10" s="58" customFormat="1" ht="9.75">
      <c r="A51" s="56"/>
      <c r="B51" s="57"/>
      <c r="C51" s="57"/>
      <c r="D51" s="57"/>
      <c r="E51" s="57"/>
      <c r="F51" s="57"/>
      <c r="G51" s="57"/>
      <c r="H51" s="57"/>
      <c r="I51" s="57"/>
      <c r="J51" s="57"/>
    </row>
    <row r="52" spans="1:10" s="6" customFormat="1" ht="9.75">
      <c r="A52" s="82" t="s">
        <v>53</v>
      </c>
      <c r="B52" s="16"/>
      <c r="C52" s="16"/>
      <c r="D52" s="16"/>
      <c r="E52" s="16"/>
      <c r="F52" s="16"/>
      <c r="G52" s="16"/>
      <c r="H52" s="16"/>
      <c r="I52" s="16"/>
      <c r="J52" s="16"/>
    </row>
    <row r="53" spans="2:10" s="6" customFormat="1" ht="10.5" thickBot="1">
      <c r="B53" s="16"/>
      <c r="C53" s="16"/>
      <c r="D53" s="16"/>
      <c r="E53" s="16"/>
      <c r="F53" s="16"/>
      <c r="G53" s="16"/>
      <c r="H53" s="16"/>
      <c r="I53" s="16"/>
      <c r="J53" s="16"/>
    </row>
    <row r="54" spans="1:11" s="6" customFormat="1" ht="11.25">
      <c r="A54" s="65" t="s">
        <v>25</v>
      </c>
      <c r="B54" s="66"/>
      <c r="C54" s="66"/>
      <c r="D54" s="66"/>
      <c r="E54" s="67"/>
      <c r="F54" s="68" t="s">
        <v>54</v>
      </c>
      <c r="G54" s="67"/>
      <c r="H54" s="66"/>
      <c r="I54" s="66"/>
      <c r="J54" s="66"/>
      <c r="K54" s="69"/>
    </row>
    <row r="55" spans="1:11" s="6" customFormat="1" ht="9.75">
      <c r="A55" s="70"/>
      <c r="B55" s="19"/>
      <c r="C55" s="19"/>
      <c r="D55" s="19"/>
      <c r="E55" s="20"/>
      <c r="F55" s="18" t="s">
        <v>55</v>
      </c>
      <c r="G55" s="19"/>
      <c r="H55" s="19"/>
      <c r="I55" s="19"/>
      <c r="J55" s="21"/>
      <c r="K55" s="71"/>
    </row>
    <row r="56" spans="1:11" s="6" customFormat="1" ht="9.75">
      <c r="A56" s="70"/>
      <c r="B56" s="19"/>
      <c r="C56" s="19"/>
      <c r="D56" s="19"/>
      <c r="E56" s="20"/>
      <c r="F56" s="18" t="s">
        <v>56</v>
      </c>
      <c r="G56" s="19"/>
      <c r="H56" s="19"/>
      <c r="I56" s="19"/>
      <c r="J56" s="19"/>
      <c r="K56" s="71"/>
    </row>
    <row r="57" spans="1:11" s="6" customFormat="1" ht="9.75">
      <c r="A57" s="70"/>
      <c r="B57" s="19"/>
      <c r="C57" s="19"/>
      <c r="D57" s="19"/>
      <c r="E57" s="20"/>
      <c r="F57" s="18" t="s">
        <v>57</v>
      </c>
      <c r="G57" s="19"/>
      <c r="H57" s="19"/>
      <c r="I57" s="19"/>
      <c r="J57" s="21"/>
      <c r="K57" s="71"/>
    </row>
    <row r="58" spans="1:11" s="6" customFormat="1" ht="9.75">
      <c r="A58" s="70"/>
      <c r="B58" s="19"/>
      <c r="C58" s="19"/>
      <c r="D58" s="19"/>
      <c r="E58" s="20"/>
      <c r="F58" s="18" t="s">
        <v>58</v>
      </c>
      <c r="G58" s="19"/>
      <c r="H58" s="19"/>
      <c r="I58" s="19"/>
      <c r="J58" s="21"/>
      <c r="K58" s="71"/>
    </row>
    <row r="59" spans="1:11" s="6" customFormat="1" ht="9.75">
      <c r="A59" s="70"/>
      <c r="B59" s="19"/>
      <c r="C59" s="19"/>
      <c r="D59" s="19"/>
      <c r="E59" s="20"/>
      <c r="F59" s="93" t="s">
        <v>59</v>
      </c>
      <c r="G59" s="19"/>
      <c r="H59" s="19"/>
      <c r="I59" s="19"/>
      <c r="J59" s="21"/>
      <c r="K59" s="71"/>
    </row>
    <row r="60" spans="1:11" s="6" customFormat="1" ht="9.75">
      <c r="A60" s="70"/>
      <c r="B60" s="19"/>
      <c r="C60" s="19"/>
      <c r="D60" s="19"/>
      <c r="E60" s="20"/>
      <c r="F60" s="94" t="s">
        <v>60</v>
      </c>
      <c r="G60" s="19"/>
      <c r="H60" s="19"/>
      <c r="I60" s="19"/>
      <c r="J60" s="21"/>
      <c r="K60" s="71"/>
    </row>
    <row r="61" spans="1:11" s="6" customFormat="1" ht="10.5" thickBot="1">
      <c r="A61" s="72"/>
      <c r="B61" s="73"/>
      <c r="C61" s="73"/>
      <c r="D61" s="73"/>
      <c r="E61" s="74"/>
      <c r="F61" s="75" t="s">
        <v>64</v>
      </c>
      <c r="G61" s="73"/>
      <c r="H61" s="73"/>
      <c r="I61" s="73"/>
      <c r="J61" s="76"/>
      <c r="K61" s="77"/>
    </row>
    <row r="62" spans="4:10" s="6" customFormat="1" ht="9.75">
      <c r="D62" s="17"/>
      <c r="E62" s="17"/>
      <c r="F62" s="17"/>
      <c r="G62" s="17"/>
      <c r="H62" s="17"/>
      <c r="I62" s="17"/>
      <c r="J62" s="22"/>
    </row>
    <row r="63" spans="4:10" s="6" customFormat="1" ht="10.5">
      <c r="D63" s="17"/>
      <c r="E63" s="17"/>
      <c r="F63" s="95" t="s">
        <v>61</v>
      </c>
      <c r="G63" s="17"/>
      <c r="H63" s="17"/>
      <c r="I63" s="17"/>
      <c r="J63" s="22"/>
    </row>
    <row r="64" spans="4:10" s="6" customFormat="1" ht="9.75">
      <c r="D64" s="17"/>
      <c r="E64" s="17"/>
      <c r="F64" s="17"/>
      <c r="G64" s="17"/>
      <c r="H64" s="17"/>
      <c r="I64" s="17"/>
      <c r="J64" s="22"/>
    </row>
    <row r="65" spans="4:10" s="6" customFormat="1" ht="9.75">
      <c r="D65" s="23" t="s">
        <v>26</v>
      </c>
      <c r="I65" s="23" t="s">
        <v>62</v>
      </c>
      <c r="J65" s="16"/>
    </row>
    <row r="66" spans="2:10" s="6" customFormat="1" ht="9.75">
      <c r="B66" s="24" t="s">
        <v>27</v>
      </c>
      <c r="G66" s="24" t="s">
        <v>27</v>
      </c>
      <c r="J66" s="16"/>
    </row>
    <row r="67" spans="4:10" s="6" customFormat="1" ht="9.75">
      <c r="D67" s="17"/>
      <c r="E67" s="17"/>
      <c r="F67" s="17"/>
      <c r="G67" s="17"/>
      <c r="H67" s="17"/>
      <c r="I67" s="17"/>
      <c r="J67" s="22"/>
    </row>
    <row r="68" spans="4:10" s="6" customFormat="1" ht="9.75">
      <c r="D68" s="23" t="s">
        <v>70</v>
      </c>
      <c r="I68" s="23" t="s">
        <v>70</v>
      </c>
      <c r="J68" s="16"/>
    </row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10" customFormat="1" ht="12"/>
    <row r="76" s="10" customFormat="1" ht="12"/>
    <row r="77" s="10" customFormat="1" ht="12"/>
    <row r="78" s="10" customFormat="1" ht="12"/>
    <row r="79" s="10" customFormat="1" ht="12"/>
    <row r="80" s="10" customFormat="1" ht="12"/>
    <row r="81" s="10" customFormat="1" ht="12"/>
    <row r="82" s="10" customFormat="1" ht="12"/>
    <row r="83" s="10" customFormat="1" ht="12"/>
    <row r="84" s="10" customFormat="1" ht="12"/>
    <row r="85" s="10" customFormat="1" ht="12"/>
    <row r="86" s="10" customFormat="1" ht="12"/>
    <row r="87" s="10" customFormat="1" ht="12"/>
    <row r="88" s="10" customFormat="1" ht="12"/>
    <row r="89" s="10" customFormat="1" ht="12"/>
    <row r="90" s="10" customFormat="1" ht="12"/>
    <row r="91" s="10" customFormat="1" ht="12"/>
    <row r="92" s="10" customFormat="1" ht="12"/>
    <row r="93" s="10" customFormat="1" ht="12"/>
    <row r="94" s="10" customFormat="1" ht="12"/>
    <row r="95" s="10" customFormat="1" ht="12"/>
    <row r="96" s="10" customFormat="1" ht="12"/>
    <row r="97" s="10" customFormat="1" ht="12"/>
    <row r="98" s="10" customFormat="1" ht="12"/>
    <row r="99" s="10" customFormat="1" ht="12"/>
    <row r="100" s="10" customFormat="1" ht="12"/>
    <row r="101" s="10" customFormat="1" ht="12"/>
    <row r="102" s="10" customFormat="1" ht="12"/>
    <row r="103" s="10" customFormat="1" ht="12"/>
    <row r="104" s="10" customFormat="1" ht="12"/>
    <row r="105" s="10" customFormat="1" ht="12"/>
    <row r="106" s="10" customFormat="1" ht="12"/>
    <row r="107" s="10" customFormat="1" ht="12"/>
    <row r="108" s="10" customFormat="1" ht="12"/>
    <row r="109" s="10" customFormat="1" ht="12"/>
    <row r="110" s="10" customFormat="1" ht="12"/>
    <row r="111" s="10" customFormat="1" ht="12"/>
    <row r="112" s="10" customFormat="1" ht="12"/>
    <row r="113" s="10" customFormat="1" ht="12"/>
    <row r="114" s="10" customFormat="1" ht="12"/>
    <row r="115" s="10" customFormat="1" ht="12"/>
    <row r="116" s="10" customFormat="1" ht="12"/>
    <row r="117" s="10" customFormat="1" ht="12"/>
    <row r="118" s="10" customFormat="1" ht="12"/>
    <row r="119" s="10" customFormat="1" ht="12"/>
    <row r="120" s="10" customFormat="1" ht="12"/>
    <row r="121" s="10" customFormat="1" ht="12"/>
    <row r="122" s="10" customFormat="1" ht="12"/>
    <row r="123" s="10" customFormat="1" ht="12"/>
    <row r="124" s="10" customFormat="1" ht="12"/>
    <row r="125" s="10" customFormat="1" ht="12"/>
    <row r="126" s="10" customFormat="1" ht="12"/>
    <row r="127" s="10" customFormat="1" ht="12"/>
    <row r="128" s="10" customFormat="1" ht="12"/>
    <row r="129" s="10" customFormat="1" ht="12"/>
    <row r="130" s="10" customFormat="1" ht="12"/>
    <row r="131" s="10" customFormat="1" ht="12"/>
    <row r="132" s="10" customFormat="1" ht="12"/>
    <row r="133" s="10" customFormat="1" ht="12"/>
    <row r="134" s="10" customFormat="1" ht="12"/>
    <row r="135" s="10" customFormat="1" ht="12"/>
    <row r="136" s="10" customFormat="1" ht="12"/>
    <row r="137" s="10" customFormat="1" ht="12"/>
    <row r="138" s="10" customFormat="1" ht="12"/>
    <row r="139" s="10" customFormat="1" ht="12"/>
    <row r="140" s="10" customFormat="1" ht="12"/>
    <row r="141" s="10" customFormat="1" ht="12"/>
    <row r="142" s="10" customFormat="1" ht="12"/>
    <row r="143" s="10" customFormat="1" ht="12"/>
    <row r="144" s="10" customFormat="1" ht="12"/>
    <row r="145" s="10" customFormat="1" ht="12"/>
    <row r="146" s="10" customFormat="1" ht="12"/>
    <row r="147" s="10" customFormat="1" ht="12"/>
    <row r="148" s="10" customFormat="1" ht="12"/>
    <row r="149" s="10" customFormat="1" ht="12"/>
    <row r="150" s="10" customFormat="1" ht="12"/>
    <row r="151" s="10" customFormat="1" ht="12"/>
    <row r="152" s="10" customFormat="1" ht="12"/>
    <row r="153" s="10" customFormat="1" ht="12"/>
    <row r="154" s="10" customFormat="1" ht="12"/>
    <row r="155" s="10" customFormat="1" ht="12"/>
    <row r="156" s="10" customFormat="1" ht="12"/>
    <row r="157" s="10" customFormat="1" ht="12"/>
    <row r="158" s="10" customFormat="1" ht="12"/>
    <row r="159" s="10" customFormat="1" ht="12"/>
    <row r="160" s="10" customFormat="1" ht="12"/>
    <row r="161" s="10" customFormat="1" ht="12"/>
    <row r="162" s="10" customFormat="1" ht="12"/>
    <row r="163" s="10" customFormat="1" ht="12"/>
  </sheetData>
  <sheetProtection/>
  <mergeCells count="21">
    <mergeCell ref="D6:K6"/>
    <mergeCell ref="A7:F7"/>
    <mergeCell ref="J7:K7"/>
    <mergeCell ref="C8:K8"/>
    <mergeCell ref="D12:K12"/>
    <mergeCell ref="E11:F11"/>
    <mergeCell ref="B10:C10"/>
    <mergeCell ref="D9:K9"/>
    <mergeCell ref="J11:K11"/>
    <mergeCell ref="E10:F10"/>
    <mergeCell ref="H10:K10"/>
    <mergeCell ref="B13:H13"/>
    <mergeCell ref="J13:K13"/>
    <mergeCell ref="E14:K14"/>
    <mergeCell ref="B11:C11"/>
    <mergeCell ref="A36:K36"/>
    <mergeCell ref="E16:K16"/>
    <mergeCell ref="D17:F17"/>
    <mergeCell ref="H17:K17"/>
    <mergeCell ref="A35:K35"/>
    <mergeCell ref="A15:K15"/>
  </mergeCells>
  <hyperlinks>
    <hyperlink ref="K5" r:id="rId1" display="e-mail:info@consef.ru "/>
  </hyperlinks>
  <printOptions/>
  <pageMargins left="0.1968503937007874" right="0" top="0" bottom="0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Мухин</cp:lastModifiedBy>
  <cp:lastPrinted>2010-02-27T09:00:35Z</cp:lastPrinted>
  <dcterms:created xsi:type="dcterms:W3CDTF">2008-05-07T06:47:31Z</dcterms:created>
  <dcterms:modified xsi:type="dcterms:W3CDTF">2012-01-26T08:12:23Z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